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B49" i="2"/>
  <c r="B48" i="2" s="1"/>
  <c r="B59" i="2" s="1"/>
  <c r="B61" i="2" s="1"/>
  <c r="C48" i="2"/>
  <c r="C41" i="2"/>
  <c r="B41" i="2"/>
  <c r="B45" i="2" s="1"/>
  <c r="C36" i="2"/>
  <c r="C45" i="2" s="1"/>
  <c r="B36" i="2"/>
  <c r="C16" i="2"/>
  <c r="B16" i="2"/>
  <c r="B33" i="2" s="1"/>
  <c r="C4" i="2"/>
  <c r="C33" i="2" s="1"/>
  <c r="B4" i="2"/>
  <c r="C59" i="2" l="1"/>
  <c r="C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<sst xmlns="http://schemas.openxmlformats.org/spreadsheetml/2006/main" count="58" uniqueCount="50">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</sst>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433554</xdr:colOff>
      <xdr:row>71</xdr:row>
      <xdr:rowOff>6570</xdr:rowOff>
    </xdr:from>
    <xdr:to>
      <xdr:col>2</xdr:col>
      <xdr:colOff>593574</xdr:colOff>
      <xdr:row>73</xdr:row>
      <xdr:rowOff>138541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54" y="11094984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="145" zoomScaleNormal="145" workbookViewId="0">
      <selection activeCell="B4" sqref="B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3832016.82</v>
      </c>
      <c r="C4" s="18">
        <f>SUM(C5:C14)</f>
        <v>18806717.759999998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30.12</v>
      </c>
      <c r="C9" s="19">
        <v>664.58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292989.90000000002</v>
      </c>
      <c r="C11" s="19">
        <v>919849.34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3538996.8</v>
      </c>
      <c r="C13" s="19">
        <v>17886203.84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3877738.64</v>
      </c>
      <c r="C16" s="18">
        <f>SUM(C17:C32)</f>
        <v>17560794.780000001</v>
      </c>
    </row>
    <row r="17" spans="1:3" ht="11.25" customHeight="1" x14ac:dyDescent="0.2">
      <c r="A17" s="7" t="s">
        <v>14</v>
      </c>
      <c r="B17" s="19">
        <v>2840939.1</v>
      </c>
      <c r="C17" s="19">
        <v>12573204.82</v>
      </c>
    </row>
    <row r="18" spans="1:3" ht="11.25" customHeight="1" x14ac:dyDescent="0.2">
      <c r="A18" s="7" t="s">
        <v>15</v>
      </c>
      <c r="B18" s="19">
        <v>81213.17</v>
      </c>
      <c r="C18" s="19">
        <v>525180.43000000005</v>
      </c>
    </row>
    <row r="19" spans="1:3" ht="11.25" customHeight="1" x14ac:dyDescent="0.2">
      <c r="A19" s="7" t="s">
        <v>16</v>
      </c>
      <c r="B19" s="19">
        <v>252025.69</v>
      </c>
      <c r="C19" s="19">
        <v>1180222.24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685917.98</v>
      </c>
      <c r="C23" s="19">
        <v>3203775.29</v>
      </c>
    </row>
    <row r="24" spans="1:3" ht="11.25" customHeight="1" x14ac:dyDescent="0.2">
      <c r="A24" s="7" t="s">
        <v>21</v>
      </c>
      <c r="B24" s="19">
        <v>17642.7</v>
      </c>
      <c r="C24" s="19">
        <v>78412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-45721.820000000298</v>
      </c>
      <c r="C33" s="18">
        <f>C4-C16</f>
        <v>1245922.9799999967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169854.36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169854.36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-169854.36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2575773.87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2575773.87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738670.66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738670.66</v>
      </c>
      <c r="C58" s="19">
        <v>0</v>
      </c>
    </row>
    <row r="59" spans="1:3" ht="11.25" customHeight="1" x14ac:dyDescent="0.2">
      <c r="A59" s="4" t="s">
        <v>44</v>
      </c>
      <c r="B59" s="18">
        <f>B48-B54</f>
        <v>-738670.66</v>
      </c>
      <c r="C59" s="18">
        <f>C48-C54</f>
        <v>2575773.87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-784392.48000000033</v>
      </c>
      <c r="C61" s="18">
        <f>C59+C45+C33</f>
        <v>3651842.489999997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5202255.29</v>
      </c>
      <c r="C63" s="18">
        <v>1550412.8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4417862.8099999996</v>
      </c>
      <c r="C65" s="18">
        <v>5202255.29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2024-04-30T18:35:50Z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